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voboda.pavel\Documents\ZM\11._zasedani_Zastupitelstva_mesta_Dobrise\"/>
    </mc:Choice>
  </mc:AlternateContent>
  <xr:revisionPtr revIDLastSave="0" documentId="13_ncr:1_{A9C32EA0-6B5A-4576-A63C-9CC459F637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jekty" sheetId="1" r:id="rId1"/>
  </sheets>
  <definedNames>
    <definedName name="_xlnm._FilterDatabase" localSheetId="0" hidden="1">Projekty!$A$1:$E$30</definedName>
    <definedName name="_xlnm.Print_Area" localSheetId="0">Projekty!$A$1:$D$30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7" i="1" l="1"/>
  <c r="J4" i="1" s="1"/>
  <c r="J6" i="1" l="1"/>
  <c r="J5" i="1"/>
  <c r="J7" i="1" s="1"/>
</calcChain>
</file>

<file path=xl/sharedStrings.xml><?xml version="1.0" encoding="utf-8"?>
<sst xmlns="http://schemas.openxmlformats.org/spreadsheetml/2006/main" count="97" uniqueCount="42">
  <si>
    <t>Akce</t>
  </si>
  <si>
    <t>Celková částka Kč</t>
  </si>
  <si>
    <t xml:space="preserve">„Příjem města z daně z nemovitostí bude využíván pro opravy a investice zvyšující kvalitu veřejného prostoru města Dobříše.“ </t>
  </si>
  <si>
    <t>Dokončeno</t>
  </si>
  <si>
    <t>Probíhá</t>
  </si>
  <si>
    <t>Rekonstrukce veřejného osvětlení - I. etapa</t>
  </si>
  <si>
    <t>Rekonstrukce veřejného osvětlení - II. etapa</t>
  </si>
  <si>
    <t>Rekonstrukce ulice Tylova (pouze oprava)</t>
  </si>
  <si>
    <t>Vybudování přístřešku na kola - ul. Školní</t>
  </si>
  <si>
    <t>Dopravní hřiště na Dukelském náměstí</t>
  </si>
  <si>
    <t>Obnova povrchů a chodníků v ul. Rukavičkářská II. část</t>
  </si>
  <si>
    <t>Obnova povrchů v ul. Nad Papežem II. část</t>
  </si>
  <si>
    <t>Kompletní obnova povrchu ul. Nová</t>
  </si>
  <si>
    <t>Obnova části povrchu chodníku v ul K Vodárně</t>
  </si>
  <si>
    <t>Mlžítka - Komenského nám. a Větrník</t>
  </si>
  <si>
    <t>Obnova povrchu nástupní plochy požární techniky, ul. Fričova</t>
  </si>
  <si>
    <t>Restaurování sochy Mistra Jana Husa</t>
  </si>
  <si>
    <t>Rekonstrukce dětského sportoviště při ZŠ Komenského, Dobříš</t>
  </si>
  <si>
    <t>Odpovídá</t>
  </si>
  <si>
    <t>OMR</t>
  </si>
  <si>
    <t>OSM</t>
  </si>
  <si>
    <t>Poř</t>
  </si>
  <si>
    <t>V plánu</t>
  </si>
  <si>
    <t xml:space="preserve">V plánu </t>
  </si>
  <si>
    <t>Rekonstrukce ul. U Pivovaru  - I. etapa</t>
  </si>
  <si>
    <t>Kompletní předláždění chodníku Mír. nám. čp. 230 až po OD Černá labuť</t>
  </si>
  <si>
    <t>Vlaška chatová oblast - obnova povrchu penetrovaný recyklát II. část</t>
  </si>
  <si>
    <t>Kompletní obnova oplocení sportovišť za Sportovní halou</t>
  </si>
  <si>
    <t>Celkem</t>
  </si>
  <si>
    <t>Obnova povrchu chodníku v ul. B. Němcové mezi školkou a ul. Mládeže</t>
  </si>
  <si>
    <t>Oprava části povrchů v ul. Anenská</t>
  </si>
  <si>
    <t>Dodávka dopravních značek pro omezení nákladní dopravy</t>
  </si>
  <si>
    <t>Vypracování studie "Nový skatepark"</t>
  </si>
  <si>
    <t>Rekonstrukce ul. Husova</t>
  </si>
  <si>
    <t>Rekonstrukce ul. Pražská (III. etapa) - od železničního přejezdu k MOL</t>
  </si>
  <si>
    <t>Rekonstrukce chodníku v Hostomické ul. (II/114)</t>
  </si>
  <si>
    <t>Celková oprava chodníků v lokalitě Na Tarásku</t>
  </si>
  <si>
    <t>Kompletní předláždění prostoru před ZUŠ</t>
  </si>
  <si>
    <t xml:space="preserve">Oprava povrchu chodníku v ul. Bedřicha Smetany </t>
  </si>
  <si>
    <t>Oprava části povrchů v ul. Brodecká</t>
  </si>
  <si>
    <t>Cykloopatření, vodorovné a svislé dopravní značení</t>
  </si>
  <si>
    <t>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</si>
</sst>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3" fontId="3" fillId="0" borderId="5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3" fontId="3" fillId="0" borderId="8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3" fontId="5" fillId="0" borderId="8" xfId="0" applyNumberFormat="1" applyFont="1" applyBorder="1" applyAlignment="1">
      <alignment vertical="top"/>
    </xf>
    <xf numFmtId="9" fontId="3" fillId="0" borderId="2" xfId="1" applyFont="1" applyBorder="1" applyAlignment="1">
      <alignment horizontal="right" vertical="top" indent="1"/>
    </xf>
    <xf numFmtId="9" fontId="3" fillId="0" borderId="10" xfId="1" applyFont="1" applyBorder="1" applyAlignment="1">
      <alignment horizontal="right" vertical="top" indent="1"/>
    </xf>
    <xf numFmtId="9" fontId="3" fillId="0" borderId="9" xfId="0" applyNumberFormat="1" applyFont="1" applyBorder="1" applyAlignment="1">
      <alignment horizontal="right" vertical="top" indent="1"/>
    </xf>
    <xf numFmtId="9" fontId="3" fillId="0" borderId="9" xfId="1" applyFont="1" applyBorder="1" applyAlignment="1">
      <alignment horizontal="right" vertical="top" indent="1"/>
    </xf>
    <xf numFmtId="0" fontId="1" fillId="0" borderId="1" xfId="0" applyFont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2">
    <dxf>
      <fill>
        <patternFill>
          <bgColor rgb="FF92D05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workbookViewId="0">
      <selection sqref="A1:D30"/>
    </sheetView>
  </sheetViews>
  <sheetFormatPr defaultRowHeight="14" x14ac:dyDescent="0.35"/>
  <cols>
    <col min="1" max="1" width="4.81640625" style="4" customWidth="1"/>
    <col min="2" max="2" width="61.1796875" style="4" customWidth="1"/>
    <col min="3" max="3" width="12.54296875" style="4" customWidth="1"/>
    <col min="4" max="4" width="13.90625" style="4" customWidth="1"/>
    <col min="5" max="5" width="8.7265625" style="4"/>
    <col min="6" max="6" width="10.453125" style="2" customWidth="1"/>
    <col min="7" max="7" width="8.7265625" style="2"/>
    <col min="8" max="8" width="12.54296875" style="2" customWidth="1"/>
    <col min="9" max="9" width="13.36328125" style="2" customWidth="1"/>
    <col min="10" max="16384" width="8.7265625" style="2"/>
  </cols>
  <sheetData>
    <row r="1" spans="1:11" ht="27.5" customHeight="1" x14ac:dyDescent="0.35">
      <c r="A1" s="3" t="s">
        <v>21</v>
      </c>
      <c r="B1" s="3" t="s">
        <v>0</v>
      </c>
      <c r="C1" s="3" t="s">
        <v>1</v>
      </c>
      <c r="D1" s="3" t="s">
        <v>41</v>
      </c>
      <c r="E1" s="3" t="s">
        <v>18</v>
      </c>
      <c r="F1" s="1"/>
      <c r="G1" s="21" t="s">
        <v>2</v>
      </c>
      <c r="H1" s="21"/>
      <c r="I1" s="21"/>
      <c r="J1" s="21"/>
      <c r="K1" s="21"/>
    </row>
    <row r="2" spans="1:11" x14ac:dyDescent="0.35">
      <c r="A2" s="7">
        <v>1</v>
      </c>
      <c r="B2" s="7" t="s">
        <v>33</v>
      </c>
      <c r="C2" s="6">
        <v>12169041</v>
      </c>
      <c r="D2" s="7" t="s">
        <v>3</v>
      </c>
      <c r="E2" s="7" t="s">
        <v>19</v>
      </c>
    </row>
    <row r="3" spans="1:11" x14ac:dyDescent="0.35">
      <c r="A3" s="7">
        <v>2</v>
      </c>
      <c r="B3" s="5" t="s">
        <v>34</v>
      </c>
      <c r="C3" s="6">
        <v>7819283</v>
      </c>
      <c r="D3" s="7" t="s">
        <v>3</v>
      </c>
      <c r="E3" s="7" t="s">
        <v>19</v>
      </c>
    </row>
    <row r="4" spans="1:11" x14ac:dyDescent="0.35">
      <c r="A4" s="7">
        <v>3</v>
      </c>
      <c r="B4" s="7" t="s">
        <v>35</v>
      </c>
      <c r="C4" s="6">
        <v>7378976</v>
      </c>
      <c r="D4" s="7" t="s">
        <v>4</v>
      </c>
      <c r="E4" s="7" t="s">
        <v>19</v>
      </c>
      <c r="H4" s="9" t="s">
        <v>3</v>
      </c>
      <c r="I4" s="10">
        <f>SUMIF(D2:D30,"=Dokončeno",C:C)</f>
        <v>20831999</v>
      </c>
      <c r="J4" s="17">
        <f>I4/I7</f>
        <v>0.34194811507674755</v>
      </c>
    </row>
    <row r="5" spans="1:11" x14ac:dyDescent="0.35">
      <c r="A5" s="7">
        <v>4</v>
      </c>
      <c r="B5" s="7" t="s">
        <v>24</v>
      </c>
      <c r="C5" s="6">
        <v>7237373</v>
      </c>
      <c r="D5" s="7" t="s">
        <v>22</v>
      </c>
      <c r="E5" s="7" t="s">
        <v>19</v>
      </c>
      <c r="H5" s="11" t="s">
        <v>4</v>
      </c>
      <c r="I5" s="12">
        <f>SUMIF(D2:D30,"=Probíhá",C:C)</f>
        <v>18531441</v>
      </c>
      <c r="J5" s="18">
        <f>I5/I7</f>
        <v>0.30418546581180028</v>
      </c>
    </row>
    <row r="6" spans="1:11" x14ac:dyDescent="0.35">
      <c r="A6" s="7">
        <v>5</v>
      </c>
      <c r="B6" s="7" t="s">
        <v>6</v>
      </c>
      <c r="C6" s="6">
        <v>5955273</v>
      </c>
      <c r="D6" s="7" t="s">
        <v>4</v>
      </c>
      <c r="E6" s="7" t="s">
        <v>19</v>
      </c>
      <c r="H6" s="13" t="s">
        <v>22</v>
      </c>
      <c r="I6" s="14">
        <f>SUMIF(D2:D30,"=V Plánu",C:C)</f>
        <v>21558080.199999999</v>
      </c>
      <c r="J6" s="20">
        <f>I6/I7</f>
        <v>0.35386641911145217</v>
      </c>
    </row>
    <row r="7" spans="1:11" x14ac:dyDescent="0.35">
      <c r="A7" s="7">
        <v>6</v>
      </c>
      <c r="B7" s="7" t="s">
        <v>10</v>
      </c>
      <c r="C7" s="8">
        <v>2983000</v>
      </c>
      <c r="D7" s="7" t="s">
        <v>22</v>
      </c>
      <c r="E7" s="7" t="s">
        <v>20</v>
      </c>
      <c r="H7" s="15" t="s">
        <v>28</v>
      </c>
      <c r="I7" s="16">
        <f>SUM(I4:I6)</f>
        <v>60921520.200000003</v>
      </c>
      <c r="J7" s="19">
        <f>SUM(J4:J6)</f>
        <v>1</v>
      </c>
    </row>
    <row r="8" spans="1:11" x14ac:dyDescent="0.35">
      <c r="A8" s="7">
        <v>7</v>
      </c>
      <c r="B8" s="7" t="s">
        <v>12</v>
      </c>
      <c r="C8" s="8">
        <v>2815000</v>
      </c>
      <c r="D8" s="7" t="s">
        <v>22</v>
      </c>
      <c r="E8" s="7" t="s">
        <v>20</v>
      </c>
    </row>
    <row r="9" spans="1:11" x14ac:dyDescent="0.35">
      <c r="A9" s="7">
        <v>8</v>
      </c>
      <c r="B9" s="7" t="s">
        <v>11</v>
      </c>
      <c r="C9" s="8">
        <v>2648000</v>
      </c>
      <c r="D9" s="7" t="s">
        <v>22</v>
      </c>
      <c r="E9" s="7" t="s">
        <v>20</v>
      </c>
    </row>
    <row r="10" spans="1:11" x14ac:dyDescent="0.35">
      <c r="A10" s="7">
        <v>9</v>
      </c>
      <c r="B10" s="7" t="s">
        <v>5</v>
      </c>
      <c r="C10" s="6">
        <v>2139289</v>
      </c>
      <c r="D10" s="7" t="s">
        <v>3</v>
      </c>
      <c r="E10" s="7" t="s">
        <v>19</v>
      </c>
    </row>
    <row r="11" spans="1:11" x14ac:dyDescent="0.35">
      <c r="A11" s="7">
        <v>10</v>
      </c>
      <c r="B11" s="5" t="s">
        <v>36</v>
      </c>
      <c r="C11" s="8">
        <v>1660000</v>
      </c>
      <c r="D11" s="7" t="s">
        <v>23</v>
      </c>
      <c r="E11" s="7" t="s">
        <v>20</v>
      </c>
    </row>
    <row r="12" spans="1:11" x14ac:dyDescent="0.35">
      <c r="A12" s="7">
        <v>11</v>
      </c>
      <c r="B12" s="7" t="s">
        <v>8</v>
      </c>
      <c r="C12" s="6">
        <v>1629198</v>
      </c>
      <c r="D12" s="7" t="s">
        <v>4</v>
      </c>
      <c r="E12" s="7" t="s">
        <v>19</v>
      </c>
    </row>
    <row r="13" spans="1:11" x14ac:dyDescent="0.35">
      <c r="A13" s="7">
        <v>12</v>
      </c>
      <c r="B13" s="5" t="s">
        <v>25</v>
      </c>
      <c r="C13" s="8">
        <v>1523577</v>
      </c>
      <c r="D13" s="7" t="s">
        <v>3</v>
      </c>
      <c r="E13" s="7" t="s">
        <v>20</v>
      </c>
    </row>
    <row r="14" spans="1:11" x14ac:dyDescent="0.35">
      <c r="A14" s="7">
        <v>13</v>
      </c>
      <c r="B14" s="7" t="s">
        <v>7</v>
      </c>
      <c r="C14" s="6">
        <v>1000000</v>
      </c>
      <c r="D14" s="7" t="s">
        <v>22</v>
      </c>
      <c r="E14" s="7" t="s">
        <v>19</v>
      </c>
    </row>
    <row r="15" spans="1:11" x14ac:dyDescent="0.35">
      <c r="A15" s="7">
        <v>14</v>
      </c>
      <c r="B15" s="5" t="s">
        <v>26</v>
      </c>
      <c r="C15" s="8">
        <v>707439</v>
      </c>
      <c r="D15" s="7" t="s">
        <v>4</v>
      </c>
      <c r="E15" s="7" t="s">
        <v>20</v>
      </c>
    </row>
    <row r="16" spans="1:11" x14ac:dyDescent="0.35">
      <c r="A16" s="7">
        <v>15</v>
      </c>
      <c r="B16" s="7" t="s">
        <v>9</v>
      </c>
      <c r="C16" s="6">
        <v>670254.19999999995</v>
      </c>
      <c r="D16" s="7" t="s">
        <v>3</v>
      </c>
      <c r="E16" s="7" t="s">
        <v>19</v>
      </c>
    </row>
    <row r="17" spans="1:5" x14ac:dyDescent="0.35">
      <c r="A17" s="7">
        <v>16</v>
      </c>
      <c r="B17" s="7" t="s">
        <v>37</v>
      </c>
      <c r="C17" s="8">
        <v>665446</v>
      </c>
      <c r="D17" s="7" t="s">
        <v>22</v>
      </c>
      <c r="E17" s="7" t="s">
        <v>20</v>
      </c>
    </row>
    <row r="18" spans="1:5" x14ac:dyDescent="0.35">
      <c r="A18" s="7">
        <v>17</v>
      </c>
      <c r="B18" s="5" t="s">
        <v>29</v>
      </c>
      <c r="C18" s="8">
        <v>639140</v>
      </c>
      <c r="D18" s="7" t="s">
        <v>3</v>
      </c>
      <c r="E18" s="7" t="s">
        <v>20</v>
      </c>
    </row>
    <row r="19" spans="1:5" x14ac:dyDescent="0.35">
      <c r="A19" s="7">
        <v>18</v>
      </c>
      <c r="B19" s="5" t="s">
        <v>15</v>
      </c>
      <c r="C19" s="8">
        <v>556712</v>
      </c>
      <c r="D19" s="7" t="s">
        <v>3</v>
      </c>
      <c r="E19" s="7" t="s">
        <v>20</v>
      </c>
    </row>
    <row r="20" spans="1:5" x14ac:dyDescent="0.35">
      <c r="A20" s="7">
        <v>19</v>
      </c>
      <c r="B20" s="7" t="s">
        <v>17</v>
      </c>
      <c r="C20" s="8">
        <v>554211</v>
      </c>
      <c r="D20" s="7" t="s">
        <v>3</v>
      </c>
      <c r="E20" s="7" t="s">
        <v>20</v>
      </c>
    </row>
    <row r="21" spans="1:5" x14ac:dyDescent="0.35">
      <c r="A21" s="7">
        <v>20</v>
      </c>
      <c r="B21" s="5" t="s">
        <v>13</v>
      </c>
      <c r="C21" s="8">
        <v>545414</v>
      </c>
      <c r="D21" s="7" t="s">
        <v>3</v>
      </c>
      <c r="E21" s="7" t="s">
        <v>20</v>
      </c>
    </row>
    <row r="22" spans="1:5" x14ac:dyDescent="0.35">
      <c r="A22" s="7">
        <v>21</v>
      </c>
      <c r="B22" s="5" t="s">
        <v>27</v>
      </c>
      <c r="C22" s="8">
        <v>500000</v>
      </c>
      <c r="D22" s="7" t="s">
        <v>4</v>
      </c>
      <c r="E22" s="7" t="s">
        <v>20</v>
      </c>
    </row>
    <row r="23" spans="1:5" x14ac:dyDescent="0.35">
      <c r="A23" s="7">
        <v>22</v>
      </c>
      <c r="B23" s="5" t="s">
        <v>30</v>
      </c>
      <c r="C23" s="8">
        <v>439326</v>
      </c>
      <c r="D23" s="7" t="s">
        <v>3</v>
      </c>
      <c r="E23" s="7" t="s">
        <v>20</v>
      </c>
    </row>
    <row r="24" spans="1:5" x14ac:dyDescent="0.35">
      <c r="A24" s="7">
        <v>23</v>
      </c>
      <c r="B24" s="5" t="s">
        <v>38</v>
      </c>
      <c r="C24" s="8">
        <v>300000</v>
      </c>
      <c r="D24" s="7" t="s">
        <v>23</v>
      </c>
      <c r="E24" s="7" t="s">
        <v>20</v>
      </c>
    </row>
    <row r="25" spans="1:5" x14ac:dyDescent="0.35">
      <c r="A25" s="7">
        <v>24</v>
      </c>
      <c r="B25" s="5" t="s">
        <v>39</v>
      </c>
      <c r="C25" s="8">
        <v>262812</v>
      </c>
      <c r="D25" s="7" t="s">
        <v>3</v>
      </c>
      <c r="E25" s="7" t="s">
        <v>20</v>
      </c>
    </row>
    <row r="26" spans="1:5" x14ac:dyDescent="0.35">
      <c r="A26" s="7">
        <v>25</v>
      </c>
      <c r="B26" s="5" t="s">
        <v>14</v>
      </c>
      <c r="C26" s="8">
        <v>232000</v>
      </c>
      <c r="D26" s="7" t="s">
        <v>3</v>
      </c>
      <c r="E26" s="7" t="s">
        <v>20</v>
      </c>
    </row>
    <row r="27" spans="1:5" x14ac:dyDescent="0.35">
      <c r="A27" s="7">
        <v>26</v>
      </c>
      <c r="B27" s="5" t="s">
        <v>40</v>
      </c>
      <c r="C27" s="8">
        <v>200000</v>
      </c>
      <c r="D27" s="7" t="s">
        <v>22</v>
      </c>
      <c r="E27" s="7" t="s">
        <v>20</v>
      </c>
    </row>
    <row r="28" spans="1:5" x14ac:dyDescent="0.35">
      <c r="A28" s="7">
        <v>27</v>
      </c>
      <c r="B28" s="5" t="s">
        <v>31</v>
      </c>
      <c r="C28" s="8">
        <v>139811</v>
      </c>
      <c r="D28" s="7" t="s">
        <v>3</v>
      </c>
      <c r="E28" s="7" t="s">
        <v>20</v>
      </c>
    </row>
    <row r="29" spans="1:5" x14ac:dyDescent="0.35">
      <c r="A29" s="7">
        <v>28</v>
      </c>
      <c r="B29" s="5" t="s">
        <v>16</v>
      </c>
      <c r="C29" s="8">
        <v>129560</v>
      </c>
      <c r="D29" s="7" t="s">
        <v>4</v>
      </c>
      <c r="E29" s="7" t="s">
        <v>20</v>
      </c>
    </row>
    <row r="30" spans="1:5" x14ac:dyDescent="0.35">
      <c r="A30" s="7">
        <v>29</v>
      </c>
      <c r="B30" s="5" t="s">
        <v>32</v>
      </c>
      <c r="C30" s="8">
        <v>112530</v>
      </c>
      <c r="D30" s="7" t="s">
        <v>4</v>
      </c>
      <c r="E30" s="7" t="s">
        <v>20</v>
      </c>
    </row>
  </sheetData>
  <autoFilter ref="A1:E30" xr:uid="{00000000-0001-0000-0000-000000000000}">
    <sortState xmlns:xlrd2="http://schemas.microsoft.com/office/spreadsheetml/2017/richdata2" ref="A2:E30">
      <sortCondition descending="1" ref="C1:C30"/>
    </sortState>
  </autoFilter>
  <mergeCells count="1">
    <mergeCell ref="G1:K1"/>
  </mergeCells>
  <conditionalFormatting sqref="D1:D1048576">
    <cfRule type="cellIs" dxfId="1" priority="1" operator="equal">
      <formula>"Probíhá"</formula>
    </cfRule>
    <cfRule type="cellIs" dxfId="0" priority="2" operator="equal">
      <formula>"Dokončeno"</formula>
    </cfRule>
  </conditionalFormatting>
  <pageMargins left="0.70866141732283472" right="0.7086614173228347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Projekty</vt:lpstr>
      <vt:lpstr>Projekty!Oblast_tisku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Pavel</dc:creator>
  <cp:lastModifiedBy>Svoboda Pavel</cp:lastModifiedBy>
  <cp:lastPrinted>2024-07-07T21:19:48Z</cp:lastPrinted>
  <dcterms:created xsi:type="dcterms:W3CDTF">2024-06-21T06:38:23Z</dcterms:created>
  <dcterms:modified xsi:type="dcterms:W3CDTF">2024-07-07T21:19:51Z</dcterms:modified>
</cp:coreProperties>
</file>